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1a proposta_All.2 al prot. 237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<sst xmlns="http://schemas.openxmlformats.org/spreadsheetml/2006/main" count="26" uniqueCount="26">
  <si>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Regione</t>
  </si>
  <si>
    <t>Abruzzo</t>
  </si>
  <si>
    <t>Basilicata</t>
  </si>
  <si>
    <t>Calabria</t>
  </si>
  <si>
    <t>Campania</t>
  </si>
  <si>
    <t>E. Romagna</t>
  </si>
  <si>
    <t>Fiuli 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</si>
  <si>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</si>
  <si>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</si>
  <si>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</si>
  <si>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</si>
  <si>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</si>
  <si>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</si>
  <si>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</si>
  <si>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</si>
  <si>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</si>
  <si>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</si>
  <si>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</si>
  <si>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 D'Aosta</t>
  </si>
  <si>
    <t>Veneto</t>
  </si>
  <si>
    <t>TOTALE</t>
  </si>
  <si>
    <t>Ripartizione di € 42.000.000 pari al 100% (Per fasce di età)</t>
  </si>
  <si>
    <t>In percentuale</t>
  </si>
  <si>
    <t>1a. Proposta_ all.2 al Prot.2375/04 del 11 nov.'04</t>
  </si>
  <si>
    <t>prov. Aut.trento</t>
  </si>
  <si>
    <t>prov. Aut.Bolzano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</si>
</sst>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0.000%"/>
    <numFmt numFmtId="175" formatCode="0.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  <numFmt numFmtId="188" formatCode="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1" fillId="0" borderId="0" xfId="19" applyNumberFormat="1" applyFont="1" applyAlignment="1">
      <alignment horizontal="center"/>
    </xf>
    <xf numFmtId="43" fontId="1" fillId="0" borderId="0" xfId="17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17" applyFont="1" applyAlignment="1">
      <alignment horizontal="center" vertical="center" wrapText="1"/>
    </xf>
    <xf numFmtId="10" fontId="0" fillId="0" borderId="0" xfId="19" applyNumberFormat="1" applyAlignment="1">
      <alignment horizontal="center"/>
    </xf>
    <xf numFmtId="10" fontId="1" fillId="0" borderId="0" xfId="19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2" borderId="0" xfId="19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43" fontId="1" fillId="2" borderId="0" xfId="17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5.57421875" style="3" customWidth="1"/>
    <col min="2" max="2" width="21.8515625" style="5" customWidth="1"/>
    <col min="3" max="3" width="21.8515625" style="4" customWidth="1"/>
    <col min="4" max="4" width="21.8515625" style="1" hidden="1" customWidth="1"/>
    <col min="5" max="5" width="0" style="1" hidden="1" customWidth="1"/>
    <col min="6" max="6" width="9.140625" style="1" customWidth="1"/>
    <col min="7" max="7" width="12.8515625" style="1" bestFit="1" customWidth="1"/>
    <col min="8" max="8" width="9.140625" style="1" customWidth="1"/>
    <col min="9" max="9" width="14.00390625" style="1" bestFit="1" customWidth="1"/>
    <col min="10" max="16384" width="9.140625" style="1" customWidth="1"/>
  </cols>
  <sheetData>
    <row r="1" spans="1:3" ht="24.75" customHeight="1">
      <c r="A1" s="15" t="s">
        <v>23</v>
      </c>
      <c r="B1" s="15"/>
      <c r="C1" s="15"/>
    </row>
    <row r="2" spans="1:6" s="10" customFormat="1" ht="54.75" customHeight="1">
      <c r="A2" s="6" t="s">
        <v>0</v>
      </c>
      <c r="B2" s="7" t="s">
        <v>21</v>
      </c>
      <c r="C2" s="9" t="s">
        <v>22</v>
      </c>
      <c r="F2" s="10">
        <v>500</v>
      </c>
    </row>
    <row r="3" spans="1:9" ht="18" customHeight="1">
      <c r="A3" s="3" t="s">
        <v>1</v>
      </c>
      <c r="B3" s="5">
        <v>910686.5151992958</v>
      </c>
      <c r="C3" s="4">
        <v>0.0216830122666499</v>
      </c>
      <c r="F3" s="1">
        <f>SUM($F$2*C3)*1000</f>
        <v>10841.50613332495</v>
      </c>
      <c r="G3" s="14">
        <f>SUM(B3-F3)</f>
        <v>899845.0090659709</v>
      </c>
      <c r="I3" s="14">
        <f>SUM(G3+H3)</f>
        <v>899845.0090659709</v>
      </c>
    </row>
    <row r="4" spans="1:9" ht="18" customHeight="1">
      <c r="A4" s="3" t="s">
        <v>2</v>
      </c>
      <c r="B4" s="5">
        <v>451760.4225918034</v>
      </c>
      <c r="C4" s="4">
        <v>0.01075620053790008</v>
      </c>
      <c r="F4" s="1">
        <f aca="true" t="shared" si="0" ref="F4:F23">SUM($F$2*C4)*1000</f>
        <v>5378.100268950041</v>
      </c>
      <c r="G4" s="14">
        <f aca="true" t="shared" si="1" ref="G4:G23">SUM(B4-F4)</f>
        <v>446382.3223228534</v>
      </c>
      <c r="H4" s="1">
        <v>105000</v>
      </c>
      <c r="I4" s="14">
        <f aca="true" t="shared" si="2" ref="I4:I23">SUM(G4+H4)</f>
        <v>551382.3223228534</v>
      </c>
    </row>
    <row r="5" spans="1:9" ht="18" customHeight="1">
      <c r="A5" s="3" t="s">
        <v>3</v>
      </c>
      <c r="B5" s="5">
        <v>1544057.4746858513</v>
      </c>
      <c r="C5" s="4">
        <v>0.03676327320680598</v>
      </c>
      <c r="D5" s="1">
        <v>42000000</v>
      </c>
      <c r="E5" s="8">
        <f>SUM(B3/D5)</f>
        <v>0.0216830122666499</v>
      </c>
      <c r="F5" s="1">
        <f t="shared" si="0"/>
        <v>18381.636603402992</v>
      </c>
      <c r="G5" s="14">
        <f t="shared" si="1"/>
        <v>1525675.8380824483</v>
      </c>
      <c r="I5" s="14">
        <f t="shared" si="2"/>
        <v>1525675.8380824483</v>
      </c>
    </row>
    <row r="6" spans="1:9" ht="18" customHeight="1">
      <c r="A6" s="3" t="s">
        <v>4</v>
      </c>
      <c r="B6" s="5">
        <v>4529250.158904185</v>
      </c>
      <c r="C6" s="4">
        <v>0.10783928949771869</v>
      </c>
      <c r="F6" s="1">
        <f t="shared" si="0"/>
        <v>53919.64474885935</v>
      </c>
      <c r="G6" s="14">
        <f t="shared" si="1"/>
        <v>4475330.5141553255</v>
      </c>
      <c r="I6" s="14">
        <f t="shared" si="2"/>
        <v>4475330.5141553255</v>
      </c>
    </row>
    <row r="7" spans="1:9" ht="18" customHeight="1">
      <c r="A7" s="3" t="s">
        <v>5</v>
      </c>
      <c r="B7" s="5">
        <v>2781854.763048563</v>
      </c>
      <c r="C7" s="4">
        <v>0.06623463721544198</v>
      </c>
      <c r="F7" s="1">
        <f t="shared" si="0"/>
        <v>33117.31860772099</v>
      </c>
      <c r="G7" s="14">
        <f t="shared" si="1"/>
        <v>2748737.444440842</v>
      </c>
      <c r="I7" s="14">
        <f t="shared" si="2"/>
        <v>2748737.444440842</v>
      </c>
    </row>
    <row r="8" spans="1:9" ht="18" customHeight="1">
      <c r="A8" s="3" t="s">
        <v>6</v>
      </c>
      <c r="B8" s="5">
        <v>826015.3903737958</v>
      </c>
      <c r="C8" s="4">
        <v>0.019667033104137994</v>
      </c>
      <c r="F8" s="1">
        <f t="shared" si="0"/>
        <v>9833.516552068997</v>
      </c>
      <c r="G8" s="14">
        <f t="shared" si="1"/>
        <v>816181.8738217268</v>
      </c>
      <c r="I8" s="14">
        <f t="shared" si="2"/>
        <v>816181.8738217268</v>
      </c>
    </row>
    <row r="9" spans="1:9" ht="18" customHeight="1">
      <c r="A9" s="3" t="s">
        <v>7</v>
      </c>
      <c r="B9" s="5">
        <v>3781163.149161664</v>
      </c>
      <c r="C9" s="4">
        <v>0.09002769402765866</v>
      </c>
      <c r="F9" s="1">
        <f t="shared" si="0"/>
        <v>45013.84701382933</v>
      </c>
      <c r="G9" s="14">
        <f t="shared" si="1"/>
        <v>3736149.3021478346</v>
      </c>
      <c r="I9" s="14">
        <f t="shared" si="2"/>
        <v>3736149.3021478346</v>
      </c>
    </row>
    <row r="10" spans="1:9" ht="18" customHeight="1">
      <c r="A10" s="3" t="s">
        <v>8</v>
      </c>
      <c r="B10" s="5">
        <v>968004.9984821825</v>
      </c>
      <c r="C10" s="4">
        <v>0.023047738059099585</v>
      </c>
      <c r="F10" s="1">
        <f t="shared" si="0"/>
        <v>11523.86902954979</v>
      </c>
      <c r="G10" s="14">
        <f t="shared" si="1"/>
        <v>956481.1294526327</v>
      </c>
      <c r="H10" s="1">
        <v>220000</v>
      </c>
      <c r="I10" s="14">
        <f t="shared" si="2"/>
        <v>1176481.1294526327</v>
      </c>
    </row>
    <row r="11" spans="1:9" ht="18" customHeight="1">
      <c r="A11" s="3" t="s">
        <v>9</v>
      </c>
      <c r="B11" s="5">
        <v>6695256.157475767</v>
      </c>
      <c r="C11" s="4">
        <v>0.15941086089228015</v>
      </c>
      <c r="F11" s="1">
        <f t="shared" si="0"/>
        <v>79705.43044614008</v>
      </c>
      <c r="G11" s="14">
        <f t="shared" si="1"/>
        <v>6615550.727029626</v>
      </c>
      <c r="I11" s="14">
        <f t="shared" si="2"/>
        <v>6615550.727029626</v>
      </c>
    </row>
    <row r="12" spans="1:9" ht="18" customHeight="1">
      <c r="A12" s="3" t="s">
        <v>10</v>
      </c>
      <c r="B12" s="5">
        <v>1033696.0376615198</v>
      </c>
      <c r="C12" s="4">
        <v>0.024611810420512376</v>
      </c>
      <c r="F12" s="1">
        <f t="shared" si="0"/>
        <v>12305.90521025619</v>
      </c>
      <c r="G12" s="14">
        <f t="shared" si="1"/>
        <v>1021390.1324512636</v>
      </c>
      <c r="I12" s="14">
        <f t="shared" si="2"/>
        <v>1021390.1324512636</v>
      </c>
    </row>
    <row r="13" spans="1:9" ht="18" customHeight="1">
      <c r="A13" s="3" t="s">
        <v>11</v>
      </c>
      <c r="B13" s="5">
        <v>228603.44097556855</v>
      </c>
      <c r="C13" s="4">
        <v>0.00544293907084687</v>
      </c>
      <c r="F13" s="1">
        <f t="shared" si="0"/>
        <v>2721.469535423435</v>
      </c>
      <c r="G13" s="14">
        <f t="shared" si="1"/>
        <v>225881.9714401451</v>
      </c>
      <c r="H13" s="1">
        <v>50000</v>
      </c>
      <c r="I13" s="14">
        <f t="shared" si="2"/>
        <v>275881.9714401451</v>
      </c>
    </row>
    <row r="14" spans="1:9" ht="18" customHeight="1">
      <c r="A14" s="3" t="s">
        <v>12</v>
      </c>
      <c r="B14" s="5">
        <v>2900686.603615844</v>
      </c>
      <c r="C14" s="4">
        <v>0.0690639667527582</v>
      </c>
      <c r="F14" s="1">
        <f t="shared" si="0"/>
        <v>34531.983376379096</v>
      </c>
      <c r="G14" s="14">
        <f t="shared" si="1"/>
        <v>2866154.620239465</v>
      </c>
      <c r="I14" s="14">
        <f t="shared" si="2"/>
        <v>2866154.620239465</v>
      </c>
    </row>
    <row r="15" spans="1:9" ht="18" customHeight="1">
      <c r="A15" s="3" t="s">
        <v>13</v>
      </c>
      <c r="B15" s="5">
        <v>3171555.119367252</v>
      </c>
      <c r="C15" s="4">
        <v>0.07551321712779172</v>
      </c>
      <c r="F15" s="1">
        <f t="shared" si="0"/>
        <v>37756.60856389586</v>
      </c>
      <c r="G15" s="14">
        <f t="shared" si="1"/>
        <v>3133798.5108033563</v>
      </c>
      <c r="I15" s="14">
        <f t="shared" si="2"/>
        <v>3133798.5108033563</v>
      </c>
    </row>
    <row r="16" spans="1:9" ht="18" customHeight="1">
      <c r="A16" s="3" t="s">
        <v>14</v>
      </c>
      <c r="B16" s="5">
        <v>1300465.9552081767</v>
      </c>
      <c r="C16" s="4">
        <v>0.030963475124004207</v>
      </c>
      <c r="F16" s="1">
        <f t="shared" si="0"/>
        <v>15481.737562002105</v>
      </c>
      <c r="G16" s="14">
        <f t="shared" si="1"/>
        <v>1284984.2176461746</v>
      </c>
      <c r="I16" s="14">
        <f t="shared" si="2"/>
        <v>1284984.2176461746</v>
      </c>
    </row>
    <row r="17" spans="1:9" ht="18" customHeight="1">
      <c r="A17" s="3" t="s">
        <v>15</v>
      </c>
      <c r="B17" s="5">
        <v>3754570.3987291595</v>
      </c>
      <c r="C17" s="4">
        <v>0.08939453330307523</v>
      </c>
      <c r="F17" s="1">
        <f t="shared" si="0"/>
        <v>44697.26665153762</v>
      </c>
      <c r="G17" s="14">
        <f t="shared" si="1"/>
        <v>3709873.1320776218</v>
      </c>
      <c r="I17" s="14">
        <f t="shared" si="2"/>
        <v>3709873.1320776218</v>
      </c>
    </row>
    <row r="18" spans="1:9" ht="18" customHeight="1">
      <c r="A18" s="3" t="s">
        <v>16</v>
      </c>
      <c r="B18" s="5">
        <v>2400052.460485171</v>
      </c>
      <c r="C18" s="4">
        <v>0.05714410620202788</v>
      </c>
      <c r="F18" s="1">
        <f t="shared" si="0"/>
        <v>28572.05310101394</v>
      </c>
      <c r="G18" s="14">
        <f t="shared" si="1"/>
        <v>2371480.407384157</v>
      </c>
      <c r="I18" s="14">
        <f t="shared" si="2"/>
        <v>2371480.407384157</v>
      </c>
    </row>
    <row r="19" spans="1:9" ht="18" customHeight="1">
      <c r="A19" s="3" t="s">
        <v>24</v>
      </c>
      <c r="B19" s="5">
        <v>338963.01</v>
      </c>
      <c r="C19" s="4">
        <f>SUM(B19/B25)</f>
        <v>0.008070547857284477</v>
      </c>
      <c r="F19" s="1">
        <f t="shared" si="0"/>
        <v>4035.273928642239</v>
      </c>
      <c r="G19" s="14">
        <f t="shared" si="1"/>
        <v>334927.7360713578</v>
      </c>
      <c r="I19" s="14">
        <f t="shared" si="2"/>
        <v>334927.7360713578</v>
      </c>
    </row>
    <row r="20" spans="1:9" ht="18" customHeight="1">
      <c r="A20" s="3" t="s">
        <v>25</v>
      </c>
      <c r="B20" s="5">
        <v>352689.19</v>
      </c>
      <c r="C20" s="4">
        <f>SUM(B20/B25)</f>
        <v>0.008397361666814021</v>
      </c>
      <c r="F20" s="1">
        <f t="shared" si="0"/>
        <v>4198.68083340701</v>
      </c>
      <c r="G20" s="14">
        <f t="shared" si="1"/>
        <v>348490.50916659296</v>
      </c>
      <c r="I20" s="14">
        <f t="shared" si="2"/>
        <v>348490.50916659296</v>
      </c>
    </row>
    <row r="21" spans="1:9" ht="18" customHeight="1">
      <c r="A21" s="3" t="s">
        <v>17</v>
      </c>
      <c r="B21" s="5">
        <v>561452.939309899</v>
      </c>
      <c r="C21" s="4">
        <v>0.013367927126426166</v>
      </c>
      <c r="F21" s="1">
        <f t="shared" si="0"/>
        <v>6683.963563213084</v>
      </c>
      <c r="G21" s="14">
        <f t="shared" si="1"/>
        <v>554768.9757466859</v>
      </c>
      <c r="H21" s="1">
        <v>125000</v>
      </c>
      <c r="I21" s="14">
        <f t="shared" si="2"/>
        <v>679768.9757466859</v>
      </c>
    </row>
    <row r="22" spans="1:9" ht="18" customHeight="1">
      <c r="A22" s="3" t="s">
        <v>18</v>
      </c>
      <c r="B22" s="5">
        <v>86259.67547197244</v>
      </c>
      <c r="C22" s="4">
        <v>0.0020538017969517247</v>
      </c>
      <c r="F22" s="1">
        <f t="shared" si="0"/>
        <v>1026.9008984758623</v>
      </c>
      <c r="G22" s="14">
        <f t="shared" si="1"/>
        <v>85232.77457349657</v>
      </c>
      <c r="I22" s="14">
        <f t="shared" si="2"/>
        <v>85232.77457349657</v>
      </c>
    </row>
    <row r="23" spans="1:9" ht="18" customHeight="1">
      <c r="A23" s="3" t="s">
        <v>19</v>
      </c>
      <c r="B23" s="5">
        <v>3382956.138515329</v>
      </c>
      <c r="C23" s="4">
        <v>0.08054657472655545</v>
      </c>
      <c r="F23" s="1">
        <f t="shared" si="0"/>
        <v>40273.28736327773</v>
      </c>
      <c r="G23" s="14">
        <f t="shared" si="1"/>
        <v>3342682.8511520512</v>
      </c>
      <c r="I23" s="14">
        <f t="shared" si="2"/>
        <v>3342682.8511520512</v>
      </c>
    </row>
    <row r="24" spans="2:3" ht="18" customHeight="1">
      <c r="B24" s="1"/>
      <c r="C24" s="2"/>
    </row>
    <row r="25" spans="1:9" ht="18" customHeight="1">
      <c r="A25" s="12" t="s">
        <v>20</v>
      </c>
      <c r="B25" s="13">
        <f>SUM(B3:B23)</f>
        <v>41999999.999262996</v>
      </c>
      <c r="C25" s="11">
        <f>SUM(C3:C24)</f>
        <v>0.9999999999827415</v>
      </c>
      <c r="I25" s="14">
        <f>SUM(I3:I24)</f>
        <v>41999999.99927162</v>
      </c>
    </row>
    <row r="26" spans="2:3" ht="12.75">
      <c r="B26" s="1"/>
      <c r="C26" s="2"/>
    </row>
  </sheetData>
  <mergeCells count="1">
    <mergeCell ref="A1:C1"/>
  </mergeCells>
  <printOptions gridLines="1" horizontalCentered="1"/>
  <pageMargins left="0.7874015748031497" right="0.7874015748031497" top="1.61" bottom="0.984251968503937" header="0.71" footer="0.5118110236220472"/>
  <pageSetup fitToHeight="2" fitToWidth="1" horizontalDpi="600" verticalDpi="600" orientation="portrait" paperSize="9" scale="83" r:id="rId1"/>
  <headerFooter alignWithMargins="0">
    <oddHeader xml:space="preserve">&amp;C&amp;"Arial,Grassetto"&amp;14- MIUR - 
FONDI PREVISTI DALLA LEGGE 53/03 - € 42.000.000
Ipotesi di ripartizione al 100% Popolazione Adulta (20/34 anni) - </oddHeader>
    <oddFooter>&amp;L&amp;9SalvatoreR/&amp;F/&amp;A&amp;R&amp;9&amp;D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fabiola.ferrini</dc:creator>
  <cp:keywords/>
  <dc:description/>
  <cp:lastModifiedBy>Administrator</cp:lastModifiedBy>
  <cp:lastPrinted>2004-11-25T13:46:43Z</cp:lastPrinted>
  <dcterms:created xsi:type="dcterms:W3CDTF">2004-09-24T13:05:16Z</dcterms:created>
  <dcterms:modified xsi:type="dcterms:W3CDTF">2004-11-25T16:42:43Z</dcterms:modified>
  <cp:category/>
  <cp:version/>
  <cp:contentType/>
  <cp:contentStatus/>
</cp:coreProperties>
</file>